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480" activeTab="0"/>
  </bookViews>
  <sheets>
    <sheet name="Πινακάς 1" sheetId="1" r:id="rId1"/>
  </sheets>
  <definedNames>
    <definedName name="_xlnm.Print_Area" localSheetId="0">'Πινακάς 1'!$A$1:$M$61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<sst xmlns="http://schemas.openxmlformats.org/spreadsheetml/2006/main" count="40" uniqueCount="22">
  <si>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</si>
  <si>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</si>
  <si>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</si>
  <si>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</si>
  <si>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</si>
  <si>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</si>
  <si>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</si>
  <si>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</si>
  <si>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</si>
  <si>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</si>
  <si>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</si>
  <si>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</si>
  <si>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</si>
  <si>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</si>
  <si>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</si>
  <si>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</si>
  <si>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</si>
  <si>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Μεταβολή 2011-2012</t>
  </si>
  <si>
    <t>Μέσος Όρος 2010-2013</t>
  </si>
  <si>
    <t>Μεταβολή 2012-2013</t>
  </si>
  <si>
    <t>Μεταβολή 
2013-2014</t>
  </si>
  <si>
    <t xml:space="preserve">                      ΓΙΑ ΤΑ ΧΡΟΝΙΑ  2011, 2012, 2013, 2014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</si>
</sst>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b/>
      <sz val="10.8"/>
      <color indexed="8"/>
      <name val="Arial"/>
      <family val="2"/>
    </font>
    <font>
      <sz val="10.8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3" fillId="0" borderId="0" xfId="0" applyFont="1" applyAlignment="1">
      <alignment/>
    </xf>
    <xf numFmtId="180" fontId="0" fillId="0" borderId="0" xfId="57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2012-2014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6"/>
          <c:w val="0.753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'Πινακάς 1'!$V$5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1'!$S$6:$S$17</c:f>
              <c:strCache/>
            </c:strRef>
          </c:cat>
          <c:val>
            <c:numRef>
              <c:f>'Πινακάς 1'!$V$6:$V$17</c:f>
              <c:numCache/>
            </c:numRef>
          </c:val>
          <c:smooth val="0"/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Ref>
              <c:f>'Πινακάς 1'!$U$6:$U$17</c:f>
              <c:numCache/>
            </c:numRef>
          </c:val>
          <c:smooth val="0"/>
        </c:ser>
        <c:ser>
          <c:idx val="1"/>
          <c:order val="2"/>
          <c:tx>
            <c:strRef>
              <c:f>'Πινακάς 1'!$T$5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Ref>
              <c:f>'Πινακάς 1'!$T$6:$T$17</c:f>
              <c:numCache/>
            </c:numRef>
          </c:val>
          <c:smooth val="0"/>
        </c:ser>
        <c:ser>
          <c:idx val="0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7401022"/>
        <c:axId val="1064879"/>
      </c:lineChart>
      <c:catAx>
        <c:axId val="37401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4879"/>
        <c:crosses val="autoZero"/>
        <c:auto val="1"/>
        <c:lblOffset val="100"/>
        <c:tickLblSkip val="1"/>
        <c:noMultiLvlLbl val="0"/>
      </c:catAx>
      <c:valAx>
        <c:axId val="1064879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01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522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2011 μέχρι 2014 σε σύγκριση με τον  μέσο όρο του 2010-2013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275"/>
          <c:w val="0.77725"/>
          <c:h val="0.87625"/>
        </c:manualLayout>
      </c:layout>
      <c:lineChart>
        <c:grouping val="standard"/>
        <c:varyColors val="0"/>
        <c:ser>
          <c:idx val="1"/>
          <c:order val="0"/>
          <c:tx>
            <c:strRef>
              <c:f>'Πινακάς 1'!$V$5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1'!$S$6:$S$17</c:f>
              <c:strCache/>
            </c:strRef>
          </c:cat>
          <c:val>
            <c:numRef>
              <c:f>'Πινακάς 1'!$V$6:$V$17</c:f>
              <c:numCache/>
            </c:numRef>
          </c:val>
          <c:smooth val="0"/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Ref>
              <c:f>'Πινακάς 1'!$U$6:$U$17</c:f>
              <c:numCache/>
            </c:numRef>
          </c:val>
          <c:smooth val="0"/>
        </c:ser>
        <c:ser>
          <c:idx val="0"/>
          <c:order val="2"/>
          <c:tx>
            <c:strRef>
              <c:f>'Πινακάς 1'!$T$5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Ref>
              <c:f>'Πινακάς 1'!$T$6:$T$17</c:f>
              <c:numCache/>
            </c:numRef>
          </c:val>
          <c:smooth val="0"/>
        </c:ser>
        <c:ser>
          <c:idx val="3"/>
          <c:order val="3"/>
          <c:tx>
            <c:strRef>
              <c:f>'Πινακάς 1'!$W$5</c:f>
              <c:strCache>
                <c:ptCount val="1"/>
                <c:pt idx="0">
                  <c:v>Μέσος Όρος 2010-2013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Ref>
              <c:f>'Πινακάς 1'!$W$6:$W$17</c:f>
              <c:numCache/>
            </c:numRef>
          </c:val>
          <c:smooth val="0"/>
        </c:ser>
        <c:marker val="1"/>
        <c:axId val="9583912"/>
        <c:axId val="19146345"/>
      </c:lineChart>
      <c:catAx>
        <c:axId val="958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46345"/>
        <c:crosses val="autoZero"/>
        <c:auto val="1"/>
        <c:lblOffset val="100"/>
        <c:tickLblSkip val="1"/>
        <c:noMultiLvlLbl val="0"/>
      </c:catAx>
      <c:valAx>
        <c:axId val="191463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83912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22775"/>
          <c:w val="0.1527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11</xdr:col>
      <xdr:colOff>409575</xdr:colOff>
      <xdr:row>37</xdr:row>
      <xdr:rowOff>66675</xdr:rowOff>
    </xdr:to>
    <xdr:graphicFrame>
      <xdr:nvGraphicFramePr>
        <xdr:cNvPr id="1" name="Chart 10"/>
        <xdr:cNvGraphicFramePr/>
      </xdr:nvGraphicFramePr>
      <xdr:xfrm>
        <a:off x="0" y="3486150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38</xdr:row>
      <xdr:rowOff>9525</xdr:rowOff>
    </xdr:from>
    <xdr:to>
      <xdr:col>11</xdr:col>
      <xdr:colOff>390525</xdr:colOff>
      <xdr:row>56</xdr:row>
      <xdr:rowOff>66675</xdr:rowOff>
    </xdr:to>
    <xdr:graphicFrame>
      <xdr:nvGraphicFramePr>
        <xdr:cNvPr id="2" name="Chart 3"/>
        <xdr:cNvGraphicFramePr/>
      </xdr:nvGraphicFramePr>
      <xdr:xfrm>
        <a:off x="19050" y="6534150"/>
        <a:ext cx="67532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44">
      <selection activeCell="O54" sqref="O54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7" width="7.00390625" style="0" customWidth="1"/>
    <col min="18" max="18" width="8.28125" style="0" customWidth="1"/>
    <col min="19" max="19" width="13.28125" style="0" bestFit="1" customWidth="1"/>
    <col min="20" max="20" width="9.8515625" style="0" customWidth="1"/>
    <col min="21" max="21" width="9.00390625" style="0" customWidth="1"/>
    <col min="22" max="22" width="8.421875" style="0" customWidth="1"/>
    <col min="23" max="23" width="9.140625" style="0" customWidth="1"/>
  </cols>
  <sheetData>
    <row r="1" spans="1:17" ht="12.7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/>
      <c r="N1" s="32"/>
      <c r="O1" s="32"/>
      <c r="P1" s="32"/>
      <c r="Q1" s="32"/>
    </row>
    <row r="2" spans="1:17" ht="12.75">
      <c r="A2" s="40" t="s">
        <v>21</v>
      </c>
      <c r="B2" s="40"/>
      <c r="C2" s="40"/>
      <c r="D2" s="40"/>
      <c r="E2" s="40"/>
      <c r="F2" s="40"/>
      <c r="G2" s="40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1" ht="27.75" customHeight="1" thickBot="1">
      <c r="A4" s="3"/>
      <c r="B4" s="31">
        <v>2011</v>
      </c>
      <c r="C4" s="31">
        <v>2012</v>
      </c>
      <c r="D4" s="37" t="s">
        <v>17</v>
      </c>
      <c r="E4" s="38"/>
      <c r="F4" s="31">
        <v>2013</v>
      </c>
      <c r="G4" s="37" t="s">
        <v>19</v>
      </c>
      <c r="H4" s="38"/>
      <c r="I4" s="31">
        <v>2014</v>
      </c>
      <c r="J4" s="37" t="s">
        <v>20</v>
      </c>
      <c r="K4" s="38"/>
    </row>
    <row r="5" spans="1:24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S5" s="35"/>
      <c r="T5" s="35">
        <v>2012</v>
      </c>
      <c r="U5" s="35">
        <v>2013</v>
      </c>
      <c r="V5" s="35">
        <v>2014</v>
      </c>
      <c r="W5" s="36" t="s">
        <v>18</v>
      </c>
      <c r="X5" s="35"/>
    </row>
    <row r="6" spans="1:24" ht="13.5" thickBot="1">
      <c r="A6" s="7" t="s">
        <v>1</v>
      </c>
      <c r="B6" s="9">
        <v>28914</v>
      </c>
      <c r="C6" s="9">
        <v>37102</v>
      </c>
      <c r="D6" s="8">
        <f>C6-B6</f>
        <v>8188</v>
      </c>
      <c r="E6" s="13">
        <f>D6/B6</f>
        <v>0.2831846164487791</v>
      </c>
      <c r="F6" s="9">
        <v>45933</v>
      </c>
      <c r="G6" s="8">
        <f>F6-C6</f>
        <v>8831</v>
      </c>
      <c r="H6" s="13">
        <f>G6/C6</f>
        <v>0.23801951377284244</v>
      </c>
      <c r="I6" s="9">
        <v>52783</v>
      </c>
      <c r="J6" s="8">
        <f aca="true" t="shared" si="0" ref="J6:J17">I6-F6</f>
        <v>6850</v>
      </c>
      <c r="K6" s="13">
        <f aca="true" t="shared" si="1" ref="K6:K18">J6/F6</f>
        <v>0.149130254936538</v>
      </c>
      <c r="L6" s="22"/>
      <c r="M6" s="22"/>
      <c r="N6" s="22"/>
      <c r="O6" s="22"/>
      <c r="P6" s="22"/>
      <c r="Q6" s="22"/>
      <c r="S6" s="10" t="s">
        <v>1</v>
      </c>
      <c r="T6" s="11">
        <v>37102</v>
      </c>
      <c r="U6" s="11">
        <f>F6</f>
        <v>45933</v>
      </c>
      <c r="V6" s="11">
        <f>I6</f>
        <v>52783</v>
      </c>
      <c r="W6" s="11">
        <v>14654</v>
      </c>
      <c r="X6" s="2"/>
    </row>
    <row r="7" spans="1:23" ht="13.5" thickBot="1">
      <c r="A7" s="7" t="s">
        <v>2</v>
      </c>
      <c r="B7" s="9">
        <v>29806</v>
      </c>
      <c r="C7" s="9">
        <v>37874</v>
      </c>
      <c r="D7" s="8">
        <f aca="true" t="shared" si="2" ref="D7:D17">C7-B7</f>
        <v>8068</v>
      </c>
      <c r="E7" s="13">
        <f aca="true" t="shared" si="3" ref="E7:E18">D7/B7</f>
        <v>0.27068375494866803</v>
      </c>
      <c r="F7" s="9">
        <v>46109</v>
      </c>
      <c r="G7" s="8">
        <f aca="true" t="shared" si="4" ref="G7:G17">F7-C7</f>
        <v>8235</v>
      </c>
      <c r="H7" s="13">
        <f aca="true" t="shared" si="5" ref="H7:H18">G7/C7</f>
        <v>0.2174314833394941</v>
      </c>
      <c r="I7" s="9">
        <v>53204</v>
      </c>
      <c r="J7" s="8">
        <f t="shared" si="0"/>
        <v>7095</v>
      </c>
      <c r="K7" s="13">
        <f t="shared" si="1"/>
        <v>0.15387451473681926</v>
      </c>
      <c r="S7" s="7" t="s">
        <v>2</v>
      </c>
      <c r="T7" s="11">
        <v>37874</v>
      </c>
      <c r="U7" s="11">
        <f aca="true" t="shared" si="6" ref="U7:U17">F7</f>
        <v>46109</v>
      </c>
      <c r="V7" s="11">
        <v>53204</v>
      </c>
      <c r="W7" s="11">
        <v>14463.333333333334</v>
      </c>
    </row>
    <row r="8" spans="1:23" ht="13.5" thickBot="1">
      <c r="A8" s="7" t="s">
        <v>3</v>
      </c>
      <c r="B8" s="9">
        <v>28401</v>
      </c>
      <c r="C8" s="9">
        <v>37443</v>
      </c>
      <c r="D8" s="8">
        <f t="shared" si="2"/>
        <v>9042</v>
      </c>
      <c r="E8" s="13">
        <f t="shared" si="3"/>
        <v>0.3183690715115665</v>
      </c>
      <c r="F8" s="9">
        <v>44283</v>
      </c>
      <c r="G8" s="8">
        <f t="shared" si="4"/>
        <v>6840</v>
      </c>
      <c r="H8" s="13">
        <f t="shared" si="5"/>
        <v>0.1826776700584889</v>
      </c>
      <c r="I8" s="9">
        <v>52772</v>
      </c>
      <c r="J8" s="8">
        <f t="shared" si="0"/>
        <v>8489</v>
      </c>
      <c r="K8" s="13">
        <f t="shared" si="1"/>
        <v>0.1916988460583068</v>
      </c>
      <c r="S8" s="7" t="s">
        <v>3</v>
      </c>
      <c r="T8" s="11">
        <v>37443</v>
      </c>
      <c r="U8" s="11">
        <f t="shared" si="6"/>
        <v>44283</v>
      </c>
      <c r="V8" s="11">
        <v>52772</v>
      </c>
      <c r="W8" s="11">
        <v>12970</v>
      </c>
    </row>
    <row r="9" spans="1:23" ht="13.5" thickBot="1">
      <c r="A9" s="7" t="s">
        <v>4</v>
      </c>
      <c r="B9" s="9">
        <v>26911</v>
      </c>
      <c r="C9" s="9">
        <v>35398</v>
      </c>
      <c r="D9" s="8">
        <f t="shared" si="2"/>
        <v>8487</v>
      </c>
      <c r="E9" s="13">
        <f t="shared" si="3"/>
        <v>0.3153728958418491</v>
      </c>
      <c r="F9" s="9">
        <v>45201</v>
      </c>
      <c r="G9" s="8">
        <f t="shared" si="4"/>
        <v>9803</v>
      </c>
      <c r="H9" s="13">
        <f t="shared" si="5"/>
        <v>0.27693655008757556</v>
      </c>
      <c r="I9" s="9">
        <v>46758</v>
      </c>
      <c r="J9" s="8">
        <f t="shared" si="0"/>
        <v>1557</v>
      </c>
      <c r="K9" s="13">
        <f t="shared" si="1"/>
        <v>0.034446140572111233</v>
      </c>
      <c r="S9" s="7" t="s">
        <v>4</v>
      </c>
      <c r="T9" s="11">
        <v>35398</v>
      </c>
      <c r="U9" s="11">
        <f t="shared" si="6"/>
        <v>45201</v>
      </c>
      <c r="V9" s="11">
        <v>46758</v>
      </c>
      <c r="W9" s="11">
        <v>11081.333333333334</v>
      </c>
    </row>
    <row r="10" spans="1:23" ht="13.5" thickBot="1">
      <c r="A10" s="10" t="s">
        <v>13</v>
      </c>
      <c r="B10" s="11">
        <v>26050</v>
      </c>
      <c r="C10" s="11">
        <v>34162</v>
      </c>
      <c r="D10" s="8">
        <f t="shared" si="2"/>
        <v>8112</v>
      </c>
      <c r="E10" s="13">
        <f t="shared" si="3"/>
        <v>0.3114011516314779</v>
      </c>
      <c r="F10" s="11">
        <v>44424</v>
      </c>
      <c r="G10" s="8">
        <f t="shared" si="4"/>
        <v>10262</v>
      </c>
      <c r="H10" s="13">
        <f t="shared" si="5"/>
        <v>0.30039224869738307</v>
      </c>
      <c r="I10" s="11">
        <v>43768</v>
      </c>
      <c r="J10" s="14">
        <f t="shared" si="0"/>
        <v>-656</v>
      </c>
      <c r="K10" s="13">
        <f t="shared" si="1"/>
        <v>-0.01476679272465334</v>
      </c>
      <c r="S10" s="7" t="s">
        <v>13</v>
      </c>
      <c r="T10" s="11">
        <v>34162</v>
      </c>
      <c r="U10" s="11">
        <f t="shared" si="6"/>
        <v>44424</v>
      </c>
      <c r="V10" s="11">
        <v>43768</v>
      </c>
      <c r="W10" s="11">
        <v>10483</v>
      </c>
    </row>
    <row r="11" spans="1:23" ht="13.5" thickBot="1">
      <c r="A11" s="10" t="s">
        <v>5</v>
      </c>
      <c r="B11" s="11">
        <v>27102</v>
      </c>
      <c r="C11" s="11">
        <v>34215</v>
      </c>
      <c r="D11" s="8">
        <f t="shared" si="2"/>
        <v>7113</v>
      </c>
      <c r="E11" s="13">
        <f t="shared" si="3"/>
        <v>0.262452955501439</v>
      </c>
      <c r="F11" s="11">
        <v>46863</v>
      </c>
      <c r="G11" s="8">
        <f t="shared" si="4"/>
        <v>12648</v>
      </c>
      <c r="H11" s="13">
        <f t="shared" si="5"/>
        <v>0.3696624287593161</v>
      </c>
      <c r="I11" s="11">
        <v>44925</v>
      </c>
      <c r="J11" s="14">
        <f t="shared" si="0"/>
        <v>-1938</v>
      </c>
      <c r="K11" s="13">
        <f t="shared" si="1"/>
        <v>-0.0413545867742142</v>
      </c>
      <c r="S11" s="10" t="s">
        <v>5</v>
      </c>
      <c r="T11" s="11">
        <v>34215</v>
      </c>
      <c r="U11" s="11">
        <f t="shared" si="6"/>
        <v>46863</v>
      </c>
      <c r="V11" s="11">
        <v>44925</v>
      </c>
      <c r="W11" s="11">
        <v>11298</v>
      </c>
    </row>
    <row r="12" spans="1:23" ht="13.5" thickBot="1">
      <c r="A12" s="10" t="s">
        <v>6</v>
      </c>
      <c r="B12" s="11">
        <v>27314</v>
      </c>
      <c r="C12" s="11">
        <v>36452</v>
      </c>
      <c r="D12" s="8">
        <f t="shared" si="2"/>
        <v>9138</v>
      </c>
      <c r="E12" s="13">
        <f t="shared" si="3"/>
        <v>0.33455370872080253</v>
      </c>
      <c r="F12" s="11">
        <v>48001</v>
      </c>
      <c r="G12" s="8">
        <f t="shared" si="4"/>
        <v>11549</v>
      </c>
      <c r="H12" s="13">
        <f t="shared" si="5"/>
        <v>0.31682760891034784</v>
      </c>
      <c r="I12" s="11">
        <v>46727</v>
      </c>
      <c r="J12" s="14">
        <f t="shared" si="0"/>
        <v>-1274</v>
      </c>
      <c r="K12" s="13">
        <f t="shared" si="1"/>
        <v>-0.02654111372679736</v>
      </c>
      <c r="S12" s="10" t="s">
        <v>6</v>
      </c>
      <c r="T12" s="11">
        <v>36452</v>
      </c>
      <c r="U12" s="11">
        <f t="shared" si="6"/>
        <v>48001</v>
      </c>
      <c r="V12" s="11">
        <v>46727</v>
      </c>
      <c r="W12" s="11">
        <v>12397</v>
      </c>
    </row>
    <row r="13" spans="1:23" ht="13.5" thickBot="1">
      <c r="A13" s="10" t="s">
        <v>7</v>
      </c>
      <c r="B13" s="11">
        <v>26657</v>
      </c>
      <c r="C13" s="11">
        <v>33934</v>
      </c>
      <c r="D13" s="8">
        <f t="shared" si="2"/>
        <v>7277</v>
      </c>
      <c r="E13" s="13">
        <f t="shared" si="3"/>
        <v>0.2729864575908767</v>
      </c>
      <c r="F13" s="11">
        <v>48451</v>
      </c>
      <c r="G13" s="8">
        <f t="shared" si="4"/>
        <v>14517</v>
      </c>
      <c r="H13" s="13">
        <f t="shared" si="5"/>
        <v>0.42780102552012733</v>
      </c>
      <c r="I13" s="11">
        <v>45583</v>
      </c>
      <c r="J13" s="14">
        <f t="shared" si="0"/>
        <v>-2868</v>
      </c>
      <c r="K13" s="13">
        <f t="shared" si="1"/>
        <v>-0.05919382468886091</v>
      </c>
      <c r="S13" s="10" t="str">
        <f>A13</f>
        <v>Αύγουστος</v>
      </c>
      <c r="T13" s="11">
        <v>33934</v>
      </c>
      <c r="U13" s="11">
        <f t="shared" si="6"/>
        <v>48451</v>
      </c>
      <c r="V13" s="11">
        <v>45583</v>
      </c>
      <c r="W13" s="11">
        <v>11812</v>
      </c>
    </row>
    <row r="14" spans="1:23" ht="13.5" thickBot="1">
      <c r="A14" s="10" t="s">
        <v>8</v>
      </c>
      <c r="B14" s="11">
        <v>26483</v>
      </c>
      <c r="C14" s="11">
        <v>33866</v>
      </c>
      <c r="D14" s="8">
        <f t="shared" si="2"/>
        <v>7383</v>
      </c>
      <c r="E14" s="13">
        <f t="shared" si="3"/>
        <v>0.2787826152626213</v>
      </c>
      <c r="F14" s="11">
        <v>47017</v>
      </c>
      <c r="G14" s="8">
        <f t="shared" si="4"/>
        <v>13151</v>
      </c>
      <c r="H14" s="13">
        <f t="shared" si="5"/>
        <v>0.3883245733183724</v>
      </c>
      <c r="I14" s="11">
        <v>43017</v>
      </c>
      <c r="J14" s="14">
        <f t="shared" si="0"/>
        <v>-4000</v>
      </c>
      <c r="K14" s="13">
        <f t="shared" si="1"/>
        <v>-0.08507561094923113</v>
      </c>
      <c r="S14" s="10" t="str">
        <f>A14</f>
        <v>Σεπτέμβριος</v>
      </c>
      <c r="T14" s="11">
        <v>33866</v>
      </c>
      <c r="U14" s="11">
        <f t="shared" si="6"/>
        <v>47017</v>
      </c>
      <c r="V14" s="11">
        <v>43017</v>
      </c>
      <c r="W14" s="11">
        <v>10434.6666666667</v>
      </c>
    </row>
    <row r="15" spans="1:23" ht="13.5" thickBot="1">
      <c r="A15" s="10" t="s">
        <v>9</v>
      </c>
      <c r="B15" s="11">
        <v>26947</v>
      </c>
      <c r="C15" s="11">
        <v>34752</v>
      </c>
      <c r="D15" s="8">
        <f t="shared" si="2"/>
        <v>7805</v>
      </c>
      <c r="E15" s="13">
        <f t="shared" si="3"/>
        <v>0.2896426318328571</v>
      </c>
      <c r="F15" s="11">
        <v>45092</v>
      </c>
      <c r="G15" s="8">
        <f t="shared" si="4"/>
        <v>10340</v>
      </c>
      <c r="H15" s="13">
        <f t="shared" si="5"/>
        <v>0.29753683241252304</v>
      </c>
      <c r="I15" s="11">
        <v>41334</v>
      </c>
      <c r="J15" s="14">
        <f t="shared" si="0"/>
        <v>-3758</v>
      </c>
      <c r="K15" s="13">
        <f t="shared" si="1"/>
        <v>-0.08334072562760578</v>
      </c>
      <c r="S15" s="10" t="s">
        <v>9</v>
      </c>
      <c r="T15" s="11">
        <v>34752</v>
      </c>
      <c r="U15" s="11">
        <f t="shared" si="6"/>
        <v>45092</v>
      </c>
      <c r="V15" s="11">
        <v>41334</v>
      </c>
      <c r="W15" s="11">
        <v>10207</v>
      </c>
    </row>
    <row r="16" spans="1:23" ht="13.5" thickBot="1">
      <c r="A16" s="10" t="s">
        <v>15</v>
      </c>
      <c r="B16" s="11">
        <v>31826</v>
      </c>
      <c r="C16" s="11">
        <v>39522</v>
      </c>
      <c r="D16" s="8">
        <f t="shared" si="2"/>
        <v>7696</v>
      </c>
      <c r="E16" s="13">
        <f t="shared" si="3"/>
        <v>0.24181486834663482</v>
      </c>
      <c r="F16" s="11">
        <v>49334</v>
      </c>
      <c r="G16" s="8">
        <f t="shared" si="4"/>
        <v>9812</v>
      </c>
      <c r="H16" s="13">
        <f t="shared" si="5"/>
        <v>0.24826678811801023</v>
      </c>
      <c r="I16" s="11">
        <v>47603</v>
      </c>
      <c r="J16" s="14">
        <f t="shared" si="0"/>
        <v>-1731</v>
      </c>
      <c r="K16" s="13">
        <f t="shared" si="1"/>
        <v>-0.035087363684274536</v>
      </c>
      <c r="S16" s="10" t="s">
        <v>15</v>
      </c>
      <c r="T16" s="11">
        <v>39522</v>
      </c>
      <c r="U16" s="11">
        <f t="shared" si="6"/>
        <v>49334</v>
      </c>
      <c r="V16" s="11">
        <v>47603</v>
      </c>
      <c r="W16" s="11">
        <v>12273.666666666666</v>
      </c>
    </row>
    <row r="17" spans="1:23" ht="13.5" thickBot="1">
      <c r="A17" s="10" t="s">
        <v>16</v>
      </c>
      <c r="B17" s="11">
        <v>32895</v>
      </c>
      <c r="C17" s="11">
        <v>41625</v>
      </c>
      <c r="D17" s="8">
        <f t="shared" si="2"/>
        <v>8730</v>
      </c>
      <c r="E17" s="13">
        <f t="shared" si="3"/>
        <v>0.265389876880985</v>
      </c>
      <c r="F17" s="11">
        <v>50467</v>
      </c>
      <c r="G17" s="8">
        <f t="shared" si="4"/>
        <v>8842</v>
      </c>
      <c r="H17" s="13">
        <f t="shared" si="5"/>
        <v>0.21242042042042042</v>
      </c>
      <c r="I17" s="11"/>
      <c r="J17" s="14">
        <f t="shared" si="0"/>
        <v>-50467</v>
      </c>
      <c r="K17" s="13">
        <f t="shared" si="1"/>
        <v>-1</v>
      </c>
      <c r="N17" s="2"/>
      <c r="S17" s="10" t="s">
        <v>16</v>
      </c>
      <c r="T17" s="11">
        <v>41625</v>
      </c>
      <c r="U17" s="11">
        <f t="shared" si="6"/>
        <v>50467</v>
      </c>
      <c r="V17" s="11"/>
      <c r="W17" s="11">
        <v>13455.666666666666</v>
      </c>
    </row>
    <row r="18" spans="1:23" ht="13.5" thickBot="1">
      <c r="A18" s="15" t="s">
        <v>14</v>
      </c>
      <c r="B18" s="17">
        <f>SUM(B6:B17)/12</f>
        <v>28275.5</v>
      </c>
      <c r="C18" s="17">
        <f>SUM(C6:C17)/12</f>
        <v>36362.083333333336</v>
      </c>
      <c r="D18" s="17">
        <f>SUM(D6:D17)/12</f>
        <v>8086.583333333333</v>
      </c>
      <c r="E18" s="34">
        <f t="shared" si="3"/>
        <v>0.28599258486439966</v>
      </c>
      <c r="F18" s="17">
        <f>SUM(F6:F17)/12</f>
        <v>46764.583333333336</v>
      </c>
      <c r="G18" s="16">
        <f>SUM(G6:G17)/12</f>
        <v>10402.5</v>
      </c>
      <c r="H18" s="34">
        <f t="shared" si="5"/>
        <v>0.2860809680413434</v>
      </c>
      <c r="I18" s="17">
        <f>SUM(I6:I17)/12</f>
        <v>43206.166666666664</v>
      </c>
      <c r="J18" s="17">
        <f>SUM(J6:J17)/12</f>
        <v>-3558.4166666666665</v>
      </c>
      <c r="K18" s="34">
        <f t="shared" si="1"/>
        <v>-0.07609212812402548</v>
      </c>
      <c r="T18" s="4"/>
      <c r="U18" s="2"/>
      <c r="V18" s="2"/>
      <c r="W18" s="2"/>
    </row>
    <row r="19" spans="1:23" ht="12.75">
      <c r="A19" s="23"/>
      <c r="B19" s="24"/>
      <c r="C19" s="25"/>
      <c r="D19" s="25"/>
      <c r="E19" s="25"/>
      <c r="F19" s="24"/>
      <c r="G19" s="25"/>
      <c r="H19" s="24"/>
      <c r="I19" s="24"/>
      <c r="J19" s="26"/>
      <c r="K19" s="23"/>
      <c r="N19" s="2"/>
      <c r="T19" s="4"/>
      <c r="U19" s="2"/>
      <c r="V19" s="19"/>
      <c r="W19" s="2"/>
    </row>
    <row r="20" spans="1:21" ht="12.75">
      <c r="A20" s="27"/>
      <c r="B20" s="28"/>
      <c r="C20" s="28"/>
      <c r="D20" s="27"/>
      <c r="E20" s="27"/>
      <c r="F20" s="28"/>
      <c r="G20" s="33"/>
      <c r="H20" s="27"/>
      <c r="I20" s="28"/>
      <c r="J20" s="27"/>
      <c r="K20" s="27"/>
      <c r="S20" s="20"/>
      <c r="T20" s="4"/>
      <c r="U20" s="4"/>
    </row>
    <row r="21" spans="19:22" ht="12.75">
      <c r="S21" s="21"/>
      <c r="T21" s="21"/>
      <c r="U21" s="21"/>
      <c r="V21" s="21"/>
    </row>
    <row r="22" spans="19:22" ht="12.75">
      <c r="S22" s="30"/>
      <c r="T22" s="30"/>
      <c r="U22" s="30"/>
      <c r="V22" s="18"/>
    </row>
    <row r="23" spans="19:22" ht="15.75">
      <c r="S23" s="29"/>
      <c r="T23" s="2"/>
      <c r="U23" s="2"/>
      <c r="V23" s="2"/>
    </row>
    <row r="27" ht="12.75">
      <c r="P27" s="2"/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2014-10-03T10:51:06Z</cp:lastPrinted>
  <dcterms:created xsi:type="dcterms:W3CDTF">2003-04-21T08:21:18Z</dcterms:created>
  <dcterms:modified xsi:type="dcterms:W3CDTF">2014-12-08T10:42:30Z</dcterms:modified>
  <cp:category/>
  <cp:version/>
  <cp:contentType/>
  <cp:contentStatus/>
</cp:coreProperties>
</file>